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0" yWindow="105" windowWidth="12120" windowHeight="7935"/>
  </bookViews>
  <sheets>
    <sheet name="19.44_2018" sheetId="1" r:id="rId1"/>
  </sheets>
  <definedNames>
    <definedName name="_xlnm.Print_Area" localSheetId="0">'19.44_2018'!$A$1:$M$28</definedName>
  </definedNames>
  <calcPr calcId="152511"/>
</workbook>
</file>

<file path=xl/calcChain.xml><?xml version="1.0" encoding="utf-8"?>
<calcChain xmlns="http://schemas.openxmlformats.org/spreadsheetml/2006/main">
  <c r="K27" i="1" l="1"/>
  <c r="K26" i="1"/>
  <c r="K23" i="1"/>
  <c r="K22" i="1"/>
  <c r="K19" i="1"/>
  <c r="K18" i="1"/>
  <c r="J27" i="1"/>
  <c r="J26" i="1"/>
  <c r="J23" i="1"/>
  <c r="J22" i="1"/>
  <c r="J19" i="1"/>
  <c r="J18" i="1"/>
  <c r="M27" i="1" l="1"/>
  <c r="L27" i="1"/>
  <c r="M26" i="1"/>
  <c r="L26" i="1"/>
  <c r="M23" i="1"/>
  <c r="L23" i="1"/>
  <c r="M22" i="1"/>
  <c r="L22" i="1"/>
  <c r="M19" i="1"/>
  <c r="L19" i="1"/>
  <c r="M18" i="1"/>
  <c r="K15" i="1"/>
  <c r="J15" i="1"/>
  <c r="I15" i="1"/>
  <c r="H15" i="1"/>
  <c r="G15" i="1"/>
  <c r="F15" i="1"/>
  <c r="E15" i="1"/>
  <c r="D15" i="1"/>
  <c r="K14" i="1"/>
  <c r="I14" i="1"/>
  <c r="H14" i="1"/>
  <c r="G14" i="1"/>
  <c r="F14" i="1"/>
  <c r="E14" i="1"/>
  <c r="D14" i="1"/>
  <c r="C15" i="1"/>
  <c r="C14" i="1"/>
  <c r="K17" i="1"/>
  <c r="I17" i="1"/>
  <c r="H17" i="1"/>
  <c r="G17" i="1"/>
  <c r="G13" i="1" s="1"/>
  <c r="F17" i="1"/>
  <c r="E17" i="1"/>
  <c r="D17" i="1"/>
  <c r="C17" i="1"/>
  <c r="C13" i="1" s="1"/>
  <c r="K21" i="1"/>
  <c r="J21" i="1"/>
  <c r="I21" i="1"/>
  <c r="H21" i="1"/>
  <c r="G21" i="1"/>
  <c r="F21" i="1"/>
  <c r="E21" i="1"/>
  <c r="D21" i="1"/>
  <c r="C21" i="1"/>
  <c r="K25" i="1"/>
  <c r="J25" i="1"/>
  <c r="I25" i="1"/>
  <c r="H25" i="1"/>
  <c r="G25" i="1"/>
  <c r="F25" i="1"/>
  <c r="E25" i="1"/>
  <c r="D25" i="1"/>
  <c r="C25" i="1"/>
  <c r="L15" i="1" l="1"/>
  <c r="M17" i="1"/>
  <c r="M14" i="1"/>
  <c r="L25" i="1"/>
  <c r="M25" i="1"/>
  <c r="H13" i="1"/>
  <c r="L21" i="1"/>
  <c r="D13" i="1"/>
  <c r="M21" i="1"/>
  <c r="F13" i="1"/>
  <c r="E13" i="1"/>
  <c r="I13" i="1"/>
  <c r="K13" i="1"/>
  <c r="M15" i="1"/>
  <c r="J17" i="1"/>
  <c r="L17" i="1" s="1"/>
  <c r="J14" i="1"/>
  <c r="L14" i="1" s="1"/>
  <c r="L18" i="1"/>
  <c r="J13" i="1" l="1"/>
  <c r="L13" i="1"/>
  <c r="M13" i="1"/>
</calcChain>
</file>

<file path=xl/sharedStrings.xml><?xml version="1.0" encoding="utf-8"?>
<sst xmlns="http://schemas.openxmlformats.org/spreadsheetml/2006/main" count="135" uniqueCount="24">
  <si>
    <t>%</t>
  </si>
  <si>
    <t xml:space="preserve"> </t>
  </si>
  <si>
    <t xml:space="preserve">  </t>
  </si>
  <si>
    <t>Nacional</t>
  </si>
  <si>
    <t>Grupos  de  Edad</t>
  </si>
  <si>
    <t xml:space="preserve">
Total Aplicado</t>
  </si>
  <si>
    <t xml:space="preserve">
Grupo Blanco</t>
  </si>
  <si>
    <t>10  a  14</t>
  </si>
  <si>
    <t>40  a  49</t>
  </si>
  <si>
    <t>50 a 59</t>
  </si>
  <si>
    <t>Meta</t>
  </si>
  <si>
    <t xml:space="preserve">  Dosis Aplicadas</t>
  </si>
  <si>
    <t>Total</t>
  </si>
  <si>
    <t>Estados</t>
  </si>
  <si>
    <t>1ra. Semana</t>
  </si>
  <si>
    <t>2a. Semana</t>
  </si>
  <si>
    <t xml:space="preserve">3a. Semana </t>
  </si>
  <si>
    <t>60 o Más</t>
  </si>
  <si>
    <t>Fuente: Jefatura de Servicios de Atención Preventiva.</t>
  </si>
  <si>
    <t>15 a 19</t>
  </si>
  <si>
    <t>20  a 39</t>
  </si>
  <si>
    <t>19.44 Dosis Aplicadas de Toxoide Diftérico en Semanas Nacionales de Vacunación 
por Grupos de Edad en la Ciudad de México y Estados</t>
  </si>
  <si>
    <t>Cd. de Méx.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</si>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</sst>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quotePrefix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 applyProtection="1">
      <alignment horizontal="right" vertical="center"/>
    </xf>
    <xf numFmtId="43" fontId="9" fillId="0" borderId="0" xfId="1" applyFont="1" applyAlignment="1" applyProtection="1">
      <alignment horizontal="right" vertical="center"/>
    </xf>
    <xf numFmtId="165" fontId="10" fillId="0" borderId="0" xfId="0" applyNumberFormat="1" applyFont="1" applyAlignment="1" applyProtection="1">
      <alignment vertical="center"/>
    </xf>
    <xf numFmtId="3" fontId="8" fillId="0" borderId="0" xfId="0" applyNumberFormat="1" applyFont="1" applyAlignment="1" applyProtection="1">
      <alignment horizontal="right" vertical="center"/>
    </xf>
    <xf numFmtId="165" fontId="4" fillId="0" borderId="0" xfId="0" applyNumberFormat="1" applyFont="1" applyAlignment="1" applyProtection="1">
      <alignment vertical="center"/>
    </xf>
    <xf numFmtId="3" fontId="9" fillId="0" borderId="0" xfId="0" applyNumberFormat="1" applyFont="1" applyFill="1" applyAlignment="1" applyProtection="1">
      <alignment horizontal="right" vertical="center"/>
    </xf>
    <xf numFmtId="43" fontId="8" fillId="0" borderId="0" xfId="1" applyFont="1" applyAlignment="1" applyProtection="1">
      <alignment horizontal="right" vertical="center"/>
    </xf>
    <xf numFmtId="3" fontId="8" fillId="0" borderId="7" xfId="0" applyNumberFormat="1" applyFont="1" applyBorder="1" applyAlignment="1" applyProtection="1">
      <alignment horizontal="right" vertical="center"/>
    </xf>
    <xf numFmtId="43" fontId="9" fillId="0" borderId="7" xfId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Alignment="1" applyProtection="1">
      <alignment vertical="center"/>
    </xf>
    <xf numFmtId="3" fontId="4" fillId="0" borderId="0" xfId="0" applyNumberFormat="1" applyFont="1" applyFill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164" fontId="4" fillId="0" borderId="0" xfId="0" applyNumberFormat="1" applyFont="1" applyFill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 applyProtection="1">
      <alignment horizontal="left" vertical="center"/>
    </xf>
    <xf numFmtId="0" fontId="9" fillId="0" borderId="0" xfId="3" applyFont="1" applyAlignment="1" applyProtection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 applyProtection="1">
      <alignment vertical="center"/>
    </xf>
    <xf numFmtId="0" fontId="8" fillId="0" borderId="0" xfId="3" applyFont="1" applyAlignment="1" applyProtection="1">
      <alignment horizontal="left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7" xfId="3" applyFont="1" applyBorder="1" applyAlignment="1">
      <alignment vertical="center"/>
    </xf>
    <xf numFmtId="0" fontId="8" fillId="0" borderId="7" xfId="3" applyFont="1" applyBorder="1" applyAlignment="1" applyProtection="1">
      <alignment horizontal="left" vertical="center"/>
    </xf>
    <xf numFmtId="0" fontId="8" fillId="0" borderId="7" xfId="0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165" fontId="9" fillId="0" borderId="0" xfId="0" applyNumberFormat="1" applyFont="1" applyAlignment="1" applyProtection="1">
      <alignment vertical="center"/>
    </xf>
    <xf numFmtId="0" fontId="9" fillId="0" borderId="0" xfId="0" applyFont="1" applyAlignment="1">
      <alignment vertical="center"/>
    </xf>
    <xf numFmtId="165" fontId="8" fillId="0" borderId="0" xfId="0" applyNumberFormat="1" applyFont="1" applyAlignment="1" applyProtection="1">
      <alignment vertical="center"/>
    </xf>
    <xf numFmtId="165" fontId="8" fillId="0" borderId="7" xfId="0" applyNumberFormat="1" applyFont="1" applyBorder="1" applyAlignment="1" applyProtection="1">
      <alignment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582083</xdr:colOff>
      <xdr:row>3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7583" cy="793750"/>
        </a:xfrm>
        <a:prstGeom prst="rect">
          <a:avLst/>
        </a:prstGeom>
      </xdr:spPr>
    </xdr:pic>
    <xdr:clientData/>
  </xdr:twoCellAnchor>
  <xdr:twoCellAnchor editAs="oneCell">
    <xdr:from>
      <xdr:col>10</xdr:col>
      <xdr:colOff>1185333</xdr:colOff>
      <xdr:row>0</xdr:row>
      <xdr:rowOff>31752</xdr:rowOff>
    </xdr:from>
    <xdr:to>
      <xdr:col>12</xdr:col>
      <xdr:colOff>1083105</xdr:colOff>
      <xdr:row>3</xdr:row>
      <xdr:rowOff>148168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00" y="31752"/>
          <a:ext cx="2331938" cy="719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00"/>
  <sheetViews>
    <sheetView showGridLines="0" tabSelected="1" zoomScale="90" zoomScaleNormal="90" zoomScaleSheetLayoutView="70" workbookViewId="0">
      <selection activeCell="A8" sqref="A8:M8"/>
    </sheetView>
  </sheetViews>
  <sheetFormatPr baseColWidth="10" defaultColWidth="5.25" defaultRowHeight="15" x14ac:dyDescent="0.15"/>
  <cols>
    <col min="1" max="1" width="16.25" style="1" customWidth="1"/>
    <col min="2" max="2" width="11.25" style="1" customWidth="1"/>
    <col min="3" max="13" width="16" style="1" customWidth="1"/>
    <col min="14" max="14" width="2.625" style="1" customWidth="1"/>
    <col min="15" max="16" width="5.25" style="1"/>
    <col min="17" max="17" width="6.125" style="1" customWidth="1"/>
    <col min="18" max="16384" width="5.25" style="1"/>
  </cols>
  <sheetData>
    <row r="1" spans="1:14" ht="15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4" ht="15.7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4" ht="15.7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4" ht="15.7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4" ht="15.7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4" ht="16.5" customHeight="1" x14ac:dyDescent="0.15">
      <c r="A6" s="31" t="s">
        <v>23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</row>
    <row r="7" spans="1:14" ht="13.5" customHeight="1" x14ac:dyDescent="0.15"/>
    <row r="8" spans="1:14" ht="38.25" customHeight="1" x14ac:dyDescent="0.15">
      <c r="A8" s="2" t="s">
        <v>21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 ht="18.7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s="46" customFormat="1" ht="20.25" customHeight="1" x14ac:dyDescent="0.15">
      <c r="A10" s="5" t="s">
        <v>3</v>
      </c>
      <c r="B10" s="5"/>
      <c r="C10" s="6" t="s">
        <v>4</v>
      </c>
      <c r="D10" s="7"/>
      <c r="E10" s="7"/>
      <c r="F10" s="7"/>
      <c r="G10" s="7"/>
      <c r="H10" s="8"/>
      <c r="I10" s="9" t="s">
        <v>10</v>
      </c>
      <c r="J10" s="5" t="s">
        <v>5</v>
      </c>
      <c r="K10" s="5" t="s">
        <v>6</v>
      </c>
      <c r="L10" s="10" t="s">
        <v>0</v>
      </c>
      <c r="M10" s="11"/>
    </row>
    <row r="11" spans="1:14" s="46" customFormat="1" ht="31.5" customHeight="1" x14ac:dyDescent="0.15">
      <c r="A11" s="5"/>
      <c r="B11" s="5"/>
      <c r="C11" s="12" t="s">
        <v>7</v>
      </c>
      <c r="D11" s="12" t="s">
        <v>19</v>
      </c>
      <c r="E11" s="13" t="s">
        <v>20</v>
      </c>
      <c r="F11" s="13" t="s">
        <v>8</v>
      </c>
      <c r="G11" s="13" t="s">
        <v>9</v>
      </c>
      <c r="H11" s="13" t="s">
        <v>17</v>
      </c>
      <c r="I11" s="14"/>
      <c r="J11" s="5"/>
      <c r="K11" s="5"/>
      <c r="L11" s="13" t="s">
        <v>11</v>
      </c>
      <c r="M11" s="13" t="s">
        <v>6</v>
      </c>
    </row>
    <row r="12" spans="1:14" s="15" customFormat="1" ht="18.75" customHeight="1" x14ac:dyDescent="0.15"/>
    <row r="13" spans="1:14" s="48" customFormat="1" ht="18.75" customHeight="1" x14ac:dyDescent="0.15">
      <c r="A13" s="33"/>
      <c r="B13" s="34" t="s">
        <v>12</v>
      </c>
      <c r="C13" s="16">
        <f>SUM(C17,C21,C25)</f>
        <v>1586</v>
      </c>
      <c r="D13" s="16">
        <f t="shared" ref="D13:K13" si="0">SUM(D17,D21,D25)</f>
        <v>14343</v>
      </c>
      <c r="E13" s="16">
        <f t="shared" si="0"/>
        <v>17917</v>
      </c>
      <c r="F13" s="16">
        <f t="shared" si="0"/>
        <v>12101</v>
      </c>
      <c r="G13" s="16">
        <f t="shared" si="0"/>
        <v>5980</v>
      </c>
      <c r="H13" s="16">
        <f t="shared" si="0"/>
        <v>8112</v>
      </c>
      <c r="I13" s="16">
        <f t="shared" si="0"/>
        <v>100909</v>
      </c>
      <c r="J13" s="16">
        <f t="shared" si="0"/>
        <v>60039</v>
      </c>
      <c r="K13" s="16">
        <f t="shared" si="0"/>
        <v>60039</v>
      </c>
      <c r="L13" s="17">
        <f>SUM(J13*100/I13)</f>
        <v>59.498161710055598</v>
      </c>
      <c r="M13" s="17">
        <f>SUM(K13*100/I13)</f>
        <v>59.498161710055598</v>
      </c>
      <c r="N13" s="47"/>
    </row>
    <row r="14" spans="1:14" s="48" customFormat="1" ht="18.75" customHeight="1" x14ac:dyDescent="0.15">
      <c r="A14" s="35" t="s">
        <v>12</v>
      </c>
      <c r="B14" s="34" t="s">
        <v>13</v>
      </c>
      <c r="C14" s="16">
        <f t="shared" ref="C14:K15" si="1">SUM(C18,C22,C26)</f>
        <v>1567</v>
      </c>
      <c r="D14" s="16">
        <f t="shared" si="1"/>
        <v>13700</v>
      </c>
      <c r="E14" s="16">
        <f t="shared" si="1"/>
        <v>16584</v>
      </c>
      <c r="F14" s="16">
        <f t="shared" si="1"/>
        <v>10868</v>
      </c>
      <c r="G14" s="16">
        <f t="shared" si="1"/>
        <v>5255</v>
      </c>
      <c r="H14" s="16">
        <f t="shared" si="1"/>
        <v>7174</v>
      </c>
      <c r="I14" s="16">
        <f t="shared" si="1"/>
        <v>91595</v>
      </c>
      <c r="J14" s="16">
        <f t="shared" si="1"/>
        <v>55148</v>
      </c>
      <c r="K14" s="16">
        <f t="shared" si="1"/>
        <v>55148</v>
      </c>
      <c r="L14" s="17">
        <f t="shared" ref="L14:L15" si="2">SUM(J14*100/I14)</f>
        <v>60.208526666302745</v>
      </c>
      <c r="M14" s="17">
        <f t="shared" ref="M14:M15" si="3">SUM(K14*100/I14)</f>
        <v>60.208526666302745</v>
      </c>
      <c r="N14" s="47"/>
    </row>
    <row r="15" spans="1:14" s="48" customFormat="1" ht="18.75" customHeight="1" x14ac:dyDescent="0.15">
      <c r="A15" s="33"/>
      <c r="B15" s="34" t="s">
        <v>22</v>
      </c>
      <c r="C15" s="16">
        <f t="shared" si="1"/>
        <v>19</v>
      </c>
      <c r="D15" s="16">
        <f t="shared" si="1"/>
        <v>643</v>
      </c>
      <c r="E15" s="16">
        <f t="shared" si="1"/>
        <v>1333</v>
      </c>
      <c r="F15" s="16">
        <f t="shared" si="1"/>
        <v>1233</v>
      </c>
      <c r="G15" s="16">
        <f t="shared" si="1"/>
        <v>725</v>
      </c>
      <c r="H15" s="16">
        <f t="shared" si="1"/>
        <v>938</v>
      </c>
      <c r="I15" s="16">
        <f t="shared" si="1"/>
        <v>9314</v>
      </c>
      <c r="J15" s="16">
        <f t="shared" si="1"/>
        <v>4891</v>
      </c>
      <c r="K15" s="16">
        <f t="shared" si="1"/>
        <v>4891</v>
      </c>
      <c r="L15" s="17">
        <f t="shared" si="2"/>
        <v>52.512347004509344</v>
      </c>
      <c r="M15" s="17">
        <f t="shared" si="3"/>
        <v>52.512347004509344</v>
      </c>
      <c r="N15" s="47"/>
    </row>
    <row r="16" spans="1:14" s="15" customFormat="1" ht="18.75" customHeight="1" x14ac:dyDescent="0.15">
      <c r="A16" s="36"/>
      <c r="B16" s="36"/>
      <c r="C16" s="19"/>
      <c r="D16" s="19"/>
      <c r="E16" s="19"/>
      <c r="F16" s="19"/>
      <c r="G16" s="19"/>
      <c r="H16" s="19"/>
      <c r="I16" s="16"/>
      <c r="J16" s="16"/>
      <c r="K16" s="16"/>
      <c r="L16" s="17"/>
      <c r="M16" s="17"/>
      <c r="N16" s="49"/>
    </row>
    <row r="17" spans="1:14" s="15" customFormat="1" ht="18.75" customHeight="1" x14ac:dyDescent="0.15">
      <c r="A17" s="33"/>
      <c r="B17" s="34" t="s">
        <v>12</v>
      </c>
      <c r="C17" s="16">
        <f>SUM(C18:C19)</f>
        <v>327</v>
      </c>
      <c r="D17" s="16">
        <f t="shared" ref="D17:K17" si="4">SUM(D18:D19)</f>
        <v>2269</v>
      </c>
      <c r="E17" s="16">
        <f t="shared" si="4"/>
        <v>2318</v>
      </c>
      <c r="F17" s="16">
        <f t="shared" si="4"/>
        <v>2373</v>
      </c>
      <c r="G17" s="16">
        <f t="shared" si="4"/>
        <v>1057</v>
      </c>
      <c r="H17" s="16">
        <f t="shared" si="4"/>
        <v>1740</v>
      </c>
      <c r="I17" s="16">
        <f t="shared" si="4"/>
        <v>31725</v>
      </c>
      <c r="J17" s="16">
        <f t="shared" si="4"/>
        <v>10084</v>
      </c>
      <c r="K17" s="16">
        <f t="shared" si="4"/>
        <v>10084</v>
      </c>
      <c r="L17" s="17">
        <f t="shared" ref="L17:L19" si="5">SUM(J17*100/I17)</f>
        <v>31.785657998423957</v>
      </c>
      <c r="M17" s="17">
        <f t="shared" ref="M17:M19" si="6">SUM(K17*100/I17)</f>
        <v>31.785657998423957</v>
      </c>
      <c r="N17" s="49"/>
    </row>
    <row r="18" spans="1:14" s="15" customFormat="1" ht="18.75" customHeight="1" x14ac:dyDescent="0.15">
      <c r="A18" s="37" t="s">
        <v>14</v>
      </c>
      <c r="B18" s="38" t="s">
        <v>13</v>
      </c>
      <c r="C18" s="15">
        <v>327</v>
      </c>
      <c r="D18" s="15">
        <v>2265</v>
      </c>
      <c r="E18" s="15">
        <v>2307</v>
      </c>
      <c r="F18" s="15">
        <v>2365</v>
      </c>
      <c r="G18" s="15">
        <v>1057</v>
      </c>
      <c r="H18" s="15">
        <v>1740</v>
      </c>
      <c r="I18" s="39">
        <v>28549</v>
      </c>
      <c r="J18" s="19">
        <f>SUM(C18:H18)</f>
        <v>10061</v>
      </c>
      <c r="K18" s="40">
        <f>SUM(C18:H18)</f>
        <v>10061</v>
      </c>
      <c r="L18" s="17">
        <f t="shared" si="5"/>
        <v>35.241164313986481</v>
      </c>
      <c r="M18" s="17">
        <f t="shared" si="6"/>
        <v>35.241164313986481</v>
      </c>
      <c r="N18" s="49"/>
    </row>
    <row r="19" spans="1:14" s="15" customFormat="1" ht="18.75" customHeight="1" x14ac:dyDescent="0.15">
      <c r="A19" s="36"/>
      <c r="B19" s="38" t="s">
        <v>22</v>
      </c>
      <c r="C19" s="15">
        <v>0</v>
      </c>
      <c r="D19" s="15">
        <v>4</v>
      </c>
      <c r="E19" s="15">
        <v>11</v>
      </c>
      <c r="F19" s="15">
        <v>8</v>
      </c>
      <c r="G19" s="15">
        <v>0</v>
      </c>
      <c r="H19" s="15">
        <v>0</v>
      </c>
      <c r="I19" s="39">
        <v>3176</v>
      </c>
      <c r="J19" s="19">
        <f>SUM(C19:H19)</f>
        <v>23</v>
      </c>
      <c r="K19" s="40">
        <f>SUM(C19:H19)</f>
        <v>23</v>
      </c>
      <c r="L19" s="17">
        <f t="shared" si="5"/>
        <v>0.72418136020151136</v>
      </c>
      <c r="M19" s="17">
        <f t="shared" si="6"/>
        <v>0.72418136020151136</v>
      </c>
      <c r="N19" s="49"/>
    </row>
    <row r="20" spans="1:14" s="15" customFormat="1" ht="18.75" customHeight="1" x14ac:dyDescent="0.15">
      <c r="A20" s="36"/>
      <c r="B20" s="36"/>
      <c r="C20" s="19"/>
      <c r="D20" s="19"/>
      <c r="E20" s="19"/>
      <c r="F20" s="19"/>
      <c r="G20" s="19"/>
      <c r="H20" s="19"/>
      <c r="I20" s="21"/>
      <c r="J20" s="16"/>
      <c r="K20" s="21"/>
      <c r="L20" s="22"/>
      <c r="M20" s="22"/>
      <c r="N20" s="49"/>
    </row>
    <row r="21" spans="1:14" s="15" customFormat="1" ht="18.75" customHeight="1" x14ac:dyDescent="0.15">
      <c r="A21" s="33"/>
      <c r="B21" s="34" t="s">
        <v>12</v>
      </c>
      <c r="C21" s="16">
        <f>SUM(C22:C23)</f>
        <v>324</v>
      </c>
      <c r="D21" s="16">
        <f t="shared" ref="D21:K21" si="7">SUM(D22:D23)</f>
        <v>3189</v>
      </c>
      <c r="E21" s="16">
        <f t="shared" si="7"/>
        <v>5421</v>
      </c>
      <c r="F21" s="16">
        <f t="shared" si="7"/>
        <v>3655</v>
      </c>
      <c r="G21" s="16">
        <f t="shared" si="7"/>
        <v>1847</v>
      </c>
      <c r="H21" s="16">
        <f t="shared" si="7"/>
        <v>1911</v>
      </c>
      <c r="I21" s="16">
        <f t="shared" si="7"/>
        <v>31480</v>
      </c>
      <c r="J21" s="16">
        <f t="shared" si="7"/>
        <v>16347</v>
      </c>
      <c r="K21" s="16">
        <f t="shared" si="7"/>
        <v>16347</v>
      </c>
      <c r="L21" s="17">
        <f t="shared" ref="L21:L23" si="8">SUM(J21*100/I21)</f>
        <v>51.928208386276999</v>
      </c>
      <c r="M21" s="17">
        <f t="shared" ref="M21:M23" si="9">SUM(K21*100/I21)</f>
        <v>51.928208386276999</v>
      </c>
      <c r="N21" s="49"/>
    </row>
    <row r="22" spans="1:14" s="15" customFormat="1" ht="18.75" customHeight="1" x14ac:dyDescent="0.15">
      <c r="A22" s="37" t="s">
        <v>15</v>
      </c>
      <c r="B22" s="38" t="s">
        <v>13</v>
      </c>
      <c r="C22" s="15">
        <v>322</v>
      </c>
      <c r="D22" s="15">
        <v>3007</v>
      </c>
      <c r="E22" s="15">
        <v>4956</v>
      </c>
      <c r="F22" s="15">
        <v>3248</v>
      </c>
      <c r="G22" s="15">
        <v>1553</v>
      </c>
      <c r="H22" s="15">
        <v>1646</v>
      </c>
      <c r="I22" s="39">
        <v>29017</v>
      </c>
      <c r="J22" s="19">
        <f t="shared" ref="J22:J23" si="10">SUM(C22:H22)</f>
        <v>14732</v>
      </c>
      <c r="K22" s="40">
        <f t="shared" ref="K22:K23" si="11">SUM(C22:H22)</f>
        <v>14732</v>
      </c>
      <c r="L22" s="17">
        <f t="shared" si="8"/>
        <v>50.77023813626495</v>
      </c>
      <c r="M22" s="17">
        <f t="shared" si="9"/>
        <v>50.77023813626495</v>
      </c>
      <c r="N22" s="49"/>
    </row>
    <row r="23" spans="1:14" s="15" customFormat="1" ht="18.75" customHeight="1" x14ac:dyDescent="0.15">
      <c r="A23" s="36"/>
      <c r="B23" s="38" t="s">
        <v>22</v>
      </c>
      <c r="C23" s="15">
        <v>2</v>
      </c>
      <c r="D23" s="15">
        <v>182</v>
      </c>
      <c r="E23" s="15">
        <v>465</v>
      </c>
      <c r="F23" s="15">
        <v>407</v>
      </c>
      <c r="G23" s="15">
        <v>294</v>
      </c>
      <c r="H23" s="15">
        <v>265</v>
      </c>
      <c r="I23" s="39">
        <v>2463</v>
      </c>
      <c r="J23" s="19">
        <f t="shared" si="10"/>
        <v>1615</v>
      </c>
      <c r="K23" s="40">
        <f t="shared" si="11"/>
        <v>1615</v>
      </c>
      <c r="L23" s="17">
        <f t="shared" si="8"/>
        <v>65.5704425497361</v>
      </c>
      <c r="M23" s="17">
        <f t="shared" si="9"/>
        <v>65.5704425497361</v>
      </c>
      <c r="N23" s="49"/>
    </row>
    <row r="24" spans="1:14" s="15" customFormat="1" ht="18.75" customHeight="1" x14ac:dyDescent="0.15">
      <c r="A24" s="36"/>
      <c r="B24" s="36"/>
      <c r="C24" s="19"/>
      <c r="D24" s="19"/>
      <c r="E24" s="19"/>
      <c r="F24" s="19"/>
      <c r="G24" s="19"/>
      <c r="H24" s="19"/>
      <c r="I24" s="21"/>
      <c r="J24" s="16"/>
      <c r="K24" s="21"/>
      <c r="L24" s="22"/>
      <c r="M24" s="22"/>
      <c r="N24" s="49"/>
    </row>
    <row r="25" spans="1:14" s="15" customFormat="1" ht="18.75" customHeight="1" x14ac:dyDescent="0.15">
      <c r="A25" s="33"/>
      <c r="B25" s="34" t="s">
        <v>12</v>
      </c>
      <c r="C25" s="16">
        <f>SUM(C26:C27)</f>
        <v>935</v>
      </c>
      <c r="D25" s="16">
        <f t="shared" ref="D25:K25" si="12">SUM(D26:D27)</f>
        <v>8885</v>
      </c>
      <c r="E25" s="16">
        <f t="shared" si="12"/>
        <v>10178</v>
      </c>
      <c r="F25" s="16">
        <f t="shared" si="12"/>
        <v>6073</v>
      </c>
      <c r="G25" s="16">
        <f t="shared" si="12"/>
        <v>3076</v>
      </c>
      <c r="H25" s="16">
        <f t="shared" si="12"/>
        <v>4461</v>
      </c>
      <c r="I25" s="16">
        <f t="shared" si="12"/>
        <v>37704</v>
      </c>
      <c r="J25" s="16">
        <f t="shared" si="12"/>
        <v>33608</v>
      </c>
      <c r="K25" s="16">
        <f t="shared" si="12"/>
        <v>33608</v>
      </c>
      <c r="L25" s="17">
        <f t="shared" ref="L25:L27" si="13">SUM(J25*100/I25)</f>
        <v>89.136431147888814</v>
      </c>
      <c r="M25" s="17">
        <f t="shared" ref="M25:M27" si="14">SUM(K25*100/I25)</f>
        <v>89.136431147888814</v>
      </c>
      <c r="N25" s="49"/>
    </row>
    <row r="26" spans="1:14" s="15" customFormat="1" ht="18.75" customHeight="1" x14ac:dyDescent="0.15">
      <c r="A26" s="37" t="s">
        <v>16</v>
      </c>
      <c r="B26" s="38" t="s">
        <v>13</v>
      </c>
      <c r="C26" s="15">
        <v>918</v>
      </c>
      <c r="D26" s="15">
        <v>8428</v>
      </c>
      <c r="E26" s="15">
        <v>9321</v>
      </c>
      <c r="F26" s="15">
        <v>5255</v>
      </c>
      <c r="G26" s="15">
        <v>2645</v>
      </c>
      <c r="H26" s="15">
        <v>3788</v>
      </c>
      <c r="I26" s="39">
        <v>34029</v>
      </c>
      <c r="J26" s="19">
        <f t="shared" ref="J26:J27" si="15">SUM(C26:H26)</f>
        <v>30355</v>
      </c>
      <c r="K26" s="40">
        <f t="shared" ref="K26:K27" si="16">SUM(C26:H26)</f>
        <v>30355</v>
      </c>
      <c r="L26" s="17">
        <f t="shared" si="13"/>
        <v>89.203326574392435</v>
      </c>
      <c r="M26" s="17">
        <f t="shared" si="14"/>
        <v>89.203326574392435</v>
      </c>
      <c r="N26" s="49"/>
    </row>
    <row r="27" spans="1:14" s="15" customFormat="1" ht="18.75" customHeight="1" x14ac:dyDescent="0.15">
      <c r="A27" s="41"/>
      <c r="B27" s="42" t="s">
        <v>22</v>
      </c>
      <c r="C27" s="43">
        <v>17</v>
      </c>
      <c r="D27" s="43">
        <v>457</v>
      </c>
      <c r="E27" s="43">
        <v>857</v>
      </c>
      <c r="F27" s="43">
        <v>818</v>
      </c>
      <c r="G27" s="43">
        <v>431</v>
      </c>
      <c r="H27" s="43">
        <v>673</v>
      </c>
      <c r="I27" s="44">
        <v>3675</v>
      </c>
      <c r="J27" s="23">
        <f t="shared" si="15"/>
        <v>3253</v>
      </c>
      <c r="K27" s="45">
        <f t="shared" si="16"/>
        <v>3253</v>
      </c>
      <c r="L27" s="24">
        <f t="shared" si="13"/>
        <v>88.517006802721085</v>
      </c>
      <c r="M27" s="24">
        <f t="shared" si="14"/>
        <v>88.517006802721085</v>
      </c>
      <c r="N27" s="50"/>
    </row>
    <row r="28" spans="1:14" ht="18" customHeight="1" x14ac:dyDescent="0.15">
      <c r="A28" s="25" t="s">
        <v>18</v>
      </c>
      <c r="B28" s="25"/>
      <c r="C28" s="26"/>
      <c r="D28" s="26"/>
      <c r="E28" s="26"/>
      <c r="F28" s="26"/>
      <c r="G28" s="26"/>
      <c r="H28" s="26"/>
      <c r="I28" s="27"/>
      <c r="J28" s="26"/>
      <c r="K28" s="27"/>
      <c r="L28" s="18"/>
      <c r="M28" s="18"/>
      <c r="N28" s="20"/>
    </row>
    <row r="29" spans="1:14" ht="18" customHeight="1" x14ac:dyDescent="0.15">
      <c r="B29" s="25"/>
      <c r="C29" s="28"/>
      <c r="D29" s="28"/>
      <c r="E29" s="28"/>
      <c r="F29" s="28"/>
      <c r="G29" s="28"/>
      <c r="H29" s="28"/>
      <c r="I29" s="29"/>
      <c r="J29" s="28"/>
      <c r="K29" s="29"/>
      <c r="L29" s="18"/>
      <c r="M29" s="18"/>
      <c r="N29" s="20"/>
    </row>
    <row r="30" spans="1:14" x14ac:dyDescent="0.15">
      <c r="J30" s="25" t="s">
        <v>1</v>
      </c>
    </row>
    <row r="31" spans="1:14" x14ac:dyDescent="0.15">
      <c r="J31" s="25" t="s">
        <v>1</v>
      </c>
    </row>
    <row r="32" spans="1:14" x14ac:dyDescent="0.15">
      <c r="J32" s="25" t="s">
        <v>1</v>
      </c>
    </row>
    <row r="33" spans="10:10" x14ac:dyDescent="0.15">
      <c r="J33" s="25" t="s">
        <v>1</v>
      </c>
    </row>
    <row r="34" spans="10:10" x14ac:dyDescent="0.15">
      <c r="J34" s="25" t="s">
        <v>1</v>
      </c>
    </row>
    <row r="35" spans="10:10" x14ac:dyDescent="0.15">
      <c r="J35" s="25" t="s">
        <v>1</v>
      </c>
    </row>
    <row r="36" spans="10:10" x14ac:dyDescent="0.15">
      <c r="J36" s="25" t="s">
        <v>1</v>
      </c>
    </row>
    <row r="37" spans="10:10" x14ac:dyDescent="0.15">
      <c r="J37" s="25" t="s">
        <v>1</v>
      </c>
    </row>
    <row r="38" spans="10:10" x14ac:dyDescent="0.15">
      <c r="J38" s="25" t="s">
        <v>1</v>
      </c>
    </row>
    <row r="39" spans="10:10" x14ac:dyDescent="0.15">
      <c r="J39" s="25" t="s">
        <v>1</v>
      </c>
    </row>
    <row r="40" spans="10:10" x14ac:dyDescent="0.15">
      <c r="J40" s="25" t="s">
        <v>1</v>
      </c>
    </row>
    <row r="41" spans="10:10" x14ac:dyDescent="0.15">
      <c r="J41" s="25" t="s">
        <v>1</v>
      </c>
    </row>
    <row r="42" spans="10:10" x14ac:dyDescent="0.15">
      <c r="J42" s="25" t="s">
        <v>1</v>
      </c>
    </row>
    <row r="43" spans="10:10" x14ac:dyDescent="0.15">
      <c r="J43" s="25" t="s">
        <v>1</v>
      </c>
    </row>
    <row r="44" spans="10:10" x14ac:dyDescent="0.15">
      <c r="J44" s="25" t="s">
        <v>1</v>
      </c>
    </row>
    <row r="45" spans="10:10" x14ac:dyDescent="0.15">
      <c r="J45" s="25" t="s">
        <v>1</v>
      </c>
    </row>
    <row r="46" spans="10:10" x14ac:dyDescent="0.15">
      <c r="J46" s="25" t="s">
        <v>1</v>
      </c>
    </row>
    <row r="47" spans="10:10" x14ac:dyDescent="0.15">
      <c r="J47" s="25" t="s">
        <v>1</v>
      </c>
    </row>
    <row r="48" spans="10:10" x14ac:dyDescent="0.15">
      <c r="J48" s="25" t="s">
        <v>1</v>
      </c>
    </row>
    <row r="49" spans="10:10" x14ac:dyDescent="0.15">
      <c r="J49" s="25" t="s">
        <v>1</v>
      </c>
    </row>
    <row r="50" spans="10:10" x14ac:dyDescent="0.15">
      <c r="J50" s="25" t="s">
        <v>1</v>
      </c>
    </row>
    <row r="51" spans="10:10" x14ac:dyDescent="0.15">
      <c r="J51" s="25" t="s">
        <v>1</v>
      </c>
    </row>
    <row r="52" spans="10:10" x14ac:dyDescent="0.15">
      <c r="J52" s="25" t="s">
        <v>1</v>
      </c>
    </row>
    <row r="53" spans="10:10" x14ac:dyDescent="0.15">
      <c r="J53" s="25" t="s">
        <v>1</v>
      </c>
    </row>
    <row r="427" spans="12:12" x14ac:dyDescent="0.15">
      <c r="L427" s="25" t="s">
        <v>1</v>
      </c>
    </row>
    <row r="429" spans="12:12" x14ac:dyDescent="0.15">
      <c r="L429" s="25" t="s">
        <v>1</v>
      </c>
    </row>
    <row r="430" spans="12:12" x14ac:dyDescent="0.15">
      <c r="L430" s="25" t="s">
        <v>1</v>
      </c>
    </row>
    <row r="431" spans="12:12" x14ac:dyDescent="0.15">
      <c r="L431" s="25" t="s">
        <v>1</v>
      </c>
    </row>
    <row r="434" spans="12:12" x14ac:dyDescent="0.15">
      <c r="L434" s="25" t="s">
        <v>1</v>
      </c>
    </row>
    <row r="435" spans="12:12" x14ac:dyDescent="0.15">
      <c r="L435" s="25" t="s">
        <v>1</v>
      </c>
    </row>
    <row r="436" spans="12:12" x14ac:dyDescent="0.15">
      <c r="L436" s="25" t="s">
        <v>1</v>
      </c>
    </row>
    <row r="437" spans="12:12" x14ac:dyDescent="0.15">
      <c r="L437" s="25" t="s">
        <v>1</v>
      </c>
    </row>
    <row r="441" spans="12:12" x14ac:dyDescent="0.15">
      <c r="L441" s="25" t="s">
        <v>1</v>
      </c>
    </row>
    <row r="442" spans="12:12" x14ac:dyDescent="0.15">
      <c r="L442" s="25" t="s">
        <v>1</v>
      </c>
    </row>
    <row r="443" spans="12:12" x14ac:dyDescent="0.15">
      <c r="L443" s="25" t="s">
        <v>1</v>
      </c>
    </row>
    <row r="444" spans="12:12" x14ac:dyDescent="0.15">
      <c r="L444" s="25" t="s">
        <v>1</v>
      </c>
    </row>
    <row r="445" spans="12:12" x14ac:dyDescent="0.15">
      <c r="L445" s="25" t="s">
        <v>1</v>
      </c>
    </row>
    <row r="446" spans="12:12" x14ac:dyDescent="0.15">
      <c r="L446" s="25" t="s">
        <v>1</v>
      </c>
    </row>
    <row r="447" spans="12:12" x14ac:dyDescent="0.15">
      <c r="L447" s="25" t="s">
        <v>1</v>
      </c>
    </row>
    <row r="448" spans="12:12" x14ac:dyDescent="0.15">
      <c r="L448" s="25" t="s">
        <v>1</v>
      </c>
    </row>
    <row r="449" spans="12:12" x14ac:dyDescent="0.15">
      <c r="L449" s="25" t="s">
        <v>1</v>
      </c>
    </row>
    <row r="451" spans="12:12" x14ac:dyDescent="0.15">
      <c r="L451" s="25" t="s">
        <v>1</v>
      </c>
    </row>
    <row r="452" spans="12:12" x14ac:dyDescent="0.15">
      <c r="L452" s="25" t="s">
        <v>1</v>
      </c>
    </row>
    <row r="453" spans="12:12" x14ac:dyDescent="0.15">
      <c r="L453" s="25" t="s">
        <v>1</v>
      </c>
    </row>
    <row r="454" spans="12:12" x14ac:dyDescent="0.15">
      <c r="L454" s="25" t="s">
        <v>2</v>
      </c>
    </row>
    <row r="455" spans="12:12" x14ac:dyDescent="0.15">
      <c r="L455" s="25" t="s">
        <v>1</v>
      </c>
    </row>
    <row r="459" spans="12:12" x14ac:dyDescent="0.15">
      <c r="L459" s="25" t="s">
        <v>1</v>
      </c>
    </row>
    <row r="460" spans="12:12" x14ac:dyDescent="0.15">
      <c r="L460" s="25" t="s">
        <v>1</v>
      </c>
    </row>
    <row r="461" spans="12:12" x14ac:dyDescent="0.15">
      <c r="L461" s="25" t="s">
        <v>1</v>
      </c>
    </row>
    <row r="462" spans="12:12" x14ac:dyDescent="0.15">
      <c r="L462" s="25" t="s">
        <v>1</v>
      </c>
    </row>
    <row r="464" spans="12:12" x14ac:dyDescent="0.15">
      <c r="L464" s="25" t="s">
        <v>1</v>
      </c>
    </row>
    <row r="466" spans="12:12" x14ac:dyDescent="0.15">
      <c r="L466" s="25" t="s">
        <v>1</v>
      </c>
    </row>
    <row r="468" spans="12:12" x14ac:dyDescent="0.15">
      <c r="L468" s="25" t="s">
        <v>1</v>
      </c>
    </row>
    <row r="469" spans="12:12" x14ac:dyDescent="0.15">
      <c r="L469" s="25" t="s">
        <v>1</v>
      </c>
    </row>
    <row r="470" spans="12:12" x14ac:dyDescent="0.15">
      <c r="L470" s="25" t="s">
        <v>1</v>
      </c>
    </row>
    <row r="541" spans="12:12" x14ac:dyDescent="0.15">
      <c r="L541" s="25" t="s">
        <v>1</v>
      </c>
    </row>
    <row r="542" spans="12:12" x14ac:dyDescent="0.15">
      <c r="L542" s="25" t="s">
        <v>1</v>
      </c>
    </row>
    <row r="543" spans="12:12" x14ac:dyDescent="0.15">
      <c r="L543" s="25" t="s">
        <v>1</v>
      </c>
    </row>
    <row r="544" spans="12:12" x14ac:dyDescent="0.15">
      <c r="L544" s="25" t="s">
        <v>1</v>
      </c>
    </row>
    <row r="545" spans="12:12" x14ac:dyDescent="0.15">
      <c r="L545" s="25" t="s">
        <v>1</v>
      </c>
    </row>
    <row r="546" spans="12:12" x14ac:dyDescent="0.15">
      <c r="L546" s="25" t="s">
        <v>1</v>
      </c>
    </row>
    <row r="547" spans="12:12" x14ac:dyDescent="0.15">
      <c r="L547" s="25" t="s">
        <v>1</v>
      </c>
    </row>
    <row r="548" spans="12:12" x14ac:dyDescent="0.15">
      <c r="L548" s="25" t="s">
        <v>1</v>
      </c>
    </row>
    <row r="549" spans="12:12" x14ac:dyDescent="0.15">
      <c r="L549" s="25" t="s">
        <v>1</v>
      </c>
    </row>
    <row r="550" spans="12:12" x14ac:dyDescent="0.15">
      <c r="L550" s="25" t="s">
        <v>1</v>
      </c>
    </row>
    <row r="551" spans="12:12" x14ac:dyDescent="0.15">
      <c r="L551" s="25" t="s">
        <v>1</v>
      </c>
    </row>
    <row r="552" spans="12:12" x14ac:dyDescent="0.15">
      <c r="L552" s="25" t="s">
        <v>1</v>
      </c>
    </row>
    <row r="553" spans="12:12" x14ac:dyDescent="0.15">
      <c r="L553" s="25" t="s">
        <v>1</v>
      </c>
    </row>
    <row r="554" spans="12:12" x14ac:dyDescent="0.15">
      <c r="L554" s="25" t="s">
        <v>1</v>
      </c>
    </row>
    <row r="555" spans="12:12" x14ac:dyDescent="0.15">
      <c r="L555" s="25" t="s">
        <v>1</v>
      </c>
    </row>
    <row r="556" spans="12:12" x14ac:dyDescent="0.15">
      <c r="L556" s="25" t="s">
        <v>1</v>
      </c>
    </row>
    <row r="557" spans="12:12" x14ac:dyDescent="0.15">
      <c r="L557" s="25" t="s">
        <v>1</v>
      </c>
    </row>
    <row r="558" spans="12:12" x14ac:dyDescent="0.15">
      <c r="L558" s="25" t="s">
        <v>1</v>
      </c>
    </row>
    <row r="559" spans="12:12" x14ac:dyDescent="0.15">
      <c r="L559" s="25" t="s">
        <v>1</v>
      </c>
    </row>
    <row r="560" spans="12:12" x14ac:dyDescent="0.15">
      <c r="L560" s="25" t="s">
        <v>1</v>
      </c>
    </row>
    <row r="561" spans="12:12" x14ac:dyDescent="0.15">
      <c r="L561" s="25" t="s">
        <v>1</v>
      </c>
    </row>
    <row r="562" spans="12:12" x14ac:dyDescent="0.15">
      <c r="L562" s="25" t="s">
        <v>1</v>
      </c>
    </row>
    <row r="563" spans="12:12" x14ac:dyDescent="0.15">
      <c r="L563" s="25" t="s">
        <v>1</v>
      </c>
    </row>
    <row r="564" spans="12:12" x14ac:dyDescent="0.15">
      <c r="L564" s="25" t="s">
        <v>1</v>
      </c>
    </row>
    <row r="565" spans="12:12" x14ac:dyDescent="0.15">
      <c r="L565" s="25" t="s">
        <v>1</v>
      </c>
    </row>
    <row r="566" spans="12:12" x14ac:dyDescent="0.15">
      <c r="L566" s="25" t="s">
        <v>1</v>
      </c>
    </row>
    <row r="567" spans="12:12" x14ac:dyDescent="0.15">
      <c r="L567" s="25" t="s">
        <v>1</v>
      </c>
    </row>
    <row r="568" spans="12:12" x14ac:dyDescent="0.15">
      <c r="L568" s="25" t="s">
        <v>1</v>
      </c>
    </row>
    <row r="569" spans="12:12" x14ac:dyDescent="0.15">
      <c r="L569" s="25" t="s">
        <v>1</v>
      </c>
    </row>
    <row r="570" spans="12:12" x14ac:dyDescent="0.15">
      <c r="L570" s="25" t="s">
        <v>1</v>
      </c>
    </row>
    <row r="571" spans="12:12" x14ac:dyDescent="0.15">
      <c r="L571" s="25" t="s">
        <v>1</v>
      </c>
    </row>
    <row r="572" spans="12:12" x14ac:dyDescent="0.15">
      <c r="L572" s="25" t="s">
        <v>1</v>
      </c>
    </row>
    <row r="573" spans="12:12" x14ac:dyDescent="0.15">
      <c r="L573" s="25" t="s">
        <v>1</v>
      </c>
    </row>
    <row r="574" spans="12:12" x14ac:dyDescent="0.15">
      <c r="L574" s="25" t="s">
        <v>1</v>
      </c>
    </row>
    <row r="575" spans="12:12" x14ac:dyDescent="0.15">
      <c r="L575" s="25" t="s">
        <v>1</v>
      </c>
    </row>
    <row r="576" spans="12:12" x14ac:dyDescent="0.15">
      <c r="L576" s="25" t="s">
        <v>1</v>
      </c>
    </row>
    <row r="577" spans="12:12" x14ac:dyDescent="0.15">
      <c r="L577" s="25" t="s">
        <v>1</v>
      </c>
    </row>
    <row r="578" spans="12:12" x14ac:dyDescent="0.15">
      <c r="L578" s="25" t="s">
        <v>1</v>
      </c>
    </row>
    <row r="579" spans="12:12" x14ac:dyDescent="0.15">
      <c r="L579" s="25" t="s">
        <v>1</v>
      </c>
    </row>
    <row r="580" spans="12:12" x14ac:dyDescent="0.15">
      <c r="L580" s="25" t="s">
        <v>1</v>
      </c>
    </row>
    <row r="581" spans="12:12" x14ac:dyDescent="0.15">
      <c r="L581" s="25" t="s">
        <v>1</v>
      </c>
    </row>
    <row r="582" spans="12:12" x14ac:dyDescent="0.15">
      <c r="L582" s="25" t="s">
        <v>1</v>
      </c>
    </row>
    <row r="583" spans="12:12" x14ac:dyDescent="0.15">
      <c r="L583" s="25" t="s">
        <v>1</v>
      </c>
    </row>
    <row r="597" spans="12:12" x14ac:dyDescent="0.15">
      <c r="L597" s="25" t="s">
        <v>1</v>
      </c>
    </row>
    <row r="598" spans="12:12" x14ac:dyDescent="0.15">
      <c r="L598" s="25" t="s">
        <v>1</v>
      </c>
    </row>
    <row r="599" spans="12:12" x14ac:dyDescent="0.15">
      <c r="L599" s="25" t="s">
        <v>1</v>
      </c>
    </row>
    <row r="600" spans="12:12" x14ac:dyDescent="0.15">
      <c r="L600" s="25" t="s">
        <v>1</v>
      </c>
    </row>
  </sheetData>
  <mergeCells count="10">
    <mergeCell ref="A1:J1"/>
    <mergeCell ref="I10:I11"/>
    <mergeCell ref="L10:M10"/>
    <mergeCell ref="A6:M6"/>
    <mergeCell ref="A8:M8"/>
    <mergeCell ref="J10:J11"/>
    <mergeCell ref="K10:K11"/>
    <mergeCell ref="A10:B11"/>
    <mergeCell ref="C10:H10"/>
    <mergeCell ref="A9:M9"/>
  </mergeCells>
  <phoneticPr fontId="0" type="noConversion"/>
  <printOptions horizontalCentered="1" verticalCentered="1"/>
  <pageMargins left="0" right="0" top="0" bottom="0" header="0" footer="0"/>
  <pageSetup scale="50" firstPageNumber="8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19.44_2018</vt:lpstr>
      <vt:lpstr>'19.44_2018'!Área_de_impresión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2017-03-07T19:55:41Z</cp:lastPrinted>
  <dcterms:created xsi:type="dcterms:W3CDTF">2006-11-03T19:05:05Z</dcterms:created>
  <dcterms:modified xsi:type="dcterms:W3CDTF">2019-02-27T20:03:34Z</dcterms:modified>
</cp:coreProperties>
</file>